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e933c745a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llet review" sheetId="1" r:id="Rb4afdfacdb1c49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$#,##0;($#,##0);&quot;-&quot;"/>
    <x:numFmt numFmtId="202" formatCode="0.0%"/>
    <x:numFmt numFmtId="203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dece4936e4d99" /><Relationship Type="http://schemas.openxmlformats.org/officeDocument/2006/relationships/theme" Target="/xl/theme/theme1.xml" Id="Rfb9c4c1656854af8" /><Relationship Type="http://schemas.openxmlformats.org/officeDocument/2006/relationships/sharedStrings" Target="/xl/sharedStrings.xml" Id="R7b89026f971b493a" /><Relationship Type="http://schemas.openxmlformats.org/officeDocument/2006/relationships/worksheet" Target="/xl/worksheets/sheet1.xml" Id="Rb4afdfacdb1c49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8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Share-of-wallet review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Book sales (USD)</x:v>
      </x:c>
      <x:c r="B6" s="2"/>
      <x:c r="C6" s="26" t="n">
        <x:f>IF(COUNTIFS($L$13:$L$32,"Invalid")+COUNTIFS($L$13:$L$32,"Missing ID")&gt;0,"n.a.",SUM($C$13:$C$32))</x:f>
        <x:v>340000</x:v>
      </x:c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 t="str">
        <x:v>Usable-sales coverage</x:v>
      </x:c>
      <x:c r="B7" s="2"/>
      <x:c r="C7" s="29" t="n">
        <x:f>IF(OR(NOT(ISNUMBER(C6)),C6=0),"n.a.",SUM($J$13:$J$32)/C6)</x:f>
        <x:v>0.6176470588235294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 t="str">
        <x:v>Weighted usable wallet share</x:v>
      </x:c>
      <x:c r="B8" s="2"/>
      <x:c r="C8" s="29" t="n">
        <x:f>IF(SUM($K$13:$K$32)=0,"n.a.",SUM($J$13:$J$32)/SUM($K$13:$K$32))</x:f>
        <x:v>0.31343283582089554</x:v>
      </x:c>
      <x:c r="D8" s="2"/>
      <x:c r="E8" s="2"/>
      <x:c r="F8" s="2"/>
      <x:c r="G8" s="2"/>
      <x:c r="H8" s="2"/>
      <x:c r="I8" s="2"/>
      <x:c r="J8" s="2"/>
      <x:c r="K8" s="2"/>
      <x:c r="L8" s="2"/>
    </x:row>
    <x:row r="9" ht="25" customHeight="1">
      <x:c r="A9" s="2" t="str">
        <x:v>Records requiring review</x:v>
      </x:c>
      <x:c r="B9" s="2"/>
      <x:c r="C9" s="32" t="n">
        <x:f>COUNTIFS($I$13:$I$32,"Review")+COUNTIFS($I$13:$I$32,"Duplicate")</x:f>
        <x:v>2</x:v>
      </x:c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8" customHeight="1">
      <x:c r="A12" s="12" t="str">
        <x:v>Customer ID</x:v>
      </x:c>
      <x:c r="B12" s="12" t="str">
        <x:v>Category</x:v>
      </x:c>
      <x:c r="C12" s="12" t="str">
        <x:v>Sales (USD)</x:v>
      </x:c>
      <x:c r="D12" s="12" t="str">
        <x:v>Wallet (USD)</x:v>
      </x:c>
      <x:c r="E12" s="12" t="str">
        <x:v>Wallet source</x:v>
      </x:c>
      <x:c r="F12" s="12" t="str">
        <x:v>Source date</x:v>
      </x:c>
      <x:c r="G12" s="12" t="str">
        <x:v>Wallet share</x:v>
      </x:c>
      <x:c r="H12" s="12" t="str">
        <x:v>Remaining wallet (USD)</x:v>
      </x:c>
      <x:c r="I12" s="12" t="str">
        <x:v>Evidence status</x:v>
      </x:c>
      <x:c r="J12" s="12" t="str">
        <x:v>Usable sales (USD)</x:v>
      </x:c>
      <x:c r="K12" s="12" t="str">
        <x:v>Usable wallet (USD)</x:v>
      </x:c>
      <x:c r="L12" s="12" t="str">
        <x:v>Sales input status</x:v>
      </x:c>
    </x:row>
    <x:row r="13" ht="15" hidden="0" customHeight="1">
      <x:c r="A13" s="13" t="str">
        <x:v>C-101</x:v>
      </x:c>
      <x:c r="B13" s="13" t="str">
        <x:v>MRO</x:v>
      </x:c>
      <x:c r="C13" s="16" t="n">
        <x:v>120000</x:v>
      </x:c>
      <x:c r="D13" s="16" t="n">
        <x:v>400000</x:v>
      </x:c>
      <x:c r="E13" s="13" t="str">
        <x:v>Declared</x:v>
      </x:c>
      <x:c r="F13" s="18" t="n">
        <x:v>46295.5</x:v>
      </x:c>
      <x:c r="G13" s="20" t="n">
        <x:f>IF(ISBLANK(A13),"",IF(OR(ISBLANK(C13),ISBLANK(D13),NOT(ISNUMBER(C13)),NOT(ISNUMBER(D13)),C13&lt;0,D13&lt;=0),"n.a.",C13/D13))</x:f>
        <x:v>0.3</x:v>
      </x:c>
      <x:c r="H13" s="22" t="n">
        <x:f>IF(ISBLANK(A13),"",IF(AND(ISNUMBER(G13),G13&gt;=0,G13&lt;=1),D13-C13,"n.a."))</x:f>
        <x:v>280000</x:v>
      </x:c>
      <x:c r="I13" s="14" t="str">
        <x:f>IF(ISBLANK(A13),IF(OR(NOT(ISBLANK(C13)),NOT(ISBLANK(D13))),"Review",""),IF(COUNTIFS($A$13:$A$32,A13,$B$13:$B$32,B13)&lt;&gt;1,"Duplicate",IF(OR(ISBLANK(B13),ISBLANK(F13),AND(E13&lt;&gt;"Declared",E13&lt;&gt;"Inferred"),NOT(ISNUMBER(G13))),"Review",IF(G13&gt;1,"Review","Usable"))))</x:f>
        <x:v>Usable</x:v>
      </x:c>
      <x:c r="J13" s="22" t="n">
        <x:f>IF(ISBLANK(A13),"",IF(I13="Usable",C13,0))</x:f>
        <x:v>120000</x:v>
      </x:c>
      <x:c r="K13" s="22" t="n">
        <x:f>IF(ISBLANK(A13),"",IF(I13="Usable",D13,0))</x:f>
        <x:v>400000</x:v>
      </x:c>
      <x:c r="L13" s="14" t="str">
        <x:f>IF(ISBLANK(A13),IF(NOT(ISBLANK(C13)),"Missing ID",""),IF(OR(ISBLANK(C13),NOT(ISNUMBER(C13)),C13&lt;0),"Invalid","Valid"))</x:f>
        <x:v>Valid</x:v>
      </x:c>
    </x:row>
    <x:row r="14" ht="15" hidden="0" customHeight="1">
      <x:c r="A14" s="13" t="str">
        <x:v>C-102</x:v>
      </x:c>
      <x:c r="B14" s="13" t="str">
        <x:v>MRO</x:v>
      </x:c>
      <x:c r="C14" s="16" t="n">
        <x:v>90000</x:v>
      </x:c>
      <x:c r="D14" s="16" t="n">
        <x:v>150000</x:v>
      </x:c>
      <x:c r="E14" s="13" t="str">
        <x:v>Inferred</x:v>
      </x:c>
      <x:c r="F14" s="18" t="n">
        <x:v>46290.5</x:v>
      </x:c>
      <x:c r="G14" s="20" t="n">
        <x:f>IF(ISBLANK(A14),"",IF(OR(ISBLANK(C14),ISBLANK(D14),NOT(ISNUMBER(C14)),NOT(ISNUMBER(D14)),C14&lt;0,D14&lt;=0),"n.a.",C14/D14))</x:f>
        <x:v>0.6</x:v>
      </x:c>
      <x:c r="H14" s="22" t="n">
        <x:f>IF(ISBLANK(A14),"",IF(AND(ISNUMBER(G14),G14&gt;=0,G14&lt;=1),D14-C14,"n.a."))</x:f>
        <x:v>60000</x:v>
      </x:c>
      <x:c r="I14" s="14" t="str">
        <x:f>IF(ISBLANK(A14),IF(OR(NOT(ISBLANK(C14)),NOT(ISBLANK(D14))),"Review",""),IF(COUNTIFS($A$13:$A$32,A14,$B$13:$B$32,B14)&lt;&gt;1,"Duplicate",IF(OR(ISBLANK(B14),ISBLANK(F14),AND(E14&lt;&gt;"Declared",E14&lt;&gt;"Inferred"),NOT(ISNUMBER(G14))),"Review",IF(G14&gt;1,"Review","Usable"))))</x:f>
        <x:v>Usable</x:v>
      </x:c>
      <x:c r="J14" s="22" t="n">
        <x:f>IF(ISBLANK(A14),"",IF(I14="Usable",C14,0))</x:f>
        <x:v>90000</x:v>
      </x:c>
      <x:c r="K14" s="22" t="n">
        <x:f>IF(ISBLANK(A14),"",IF(I14="Usable",D14,0))</x:f>
        <x:v>150000</x:v>
      </x:c>
      <x:c r="L14" s="14" t="str">
        <x:f>IF(ISBLANK(A14),IF(NOT(ISBLANK(C14)),"Missing ID",""),IF(OR(ISBLANK(C14),NOT(ISNUMBER(C14)),C14&lt;0),"Invalid","Valid"))</x:f>
        <x:v>Valid</x:v>
      </x:c>
    </x:row>
    <x:row r="15" ht="15" hidden="0" customHeight="1">
      <x:c r="A15" s="13" t="str">
        <x:v>C-103</x:v>
      </x:c>
      <x:c r="B15" s="13" t="str">
        <x:v>MRO</x:v>
      </x:c>
      <x:c r="C15" s="16" t="n">
        <x:v>60000</x:v>
      </x:c>
      <x:c r="D15" s="16"/>
      <x:c r="E15" s="13" t="str">
        <x:v>Unknown</x:v>
      </x:c>
      <x:c r="F15" s="18"/>
      <x:c r="G15" s="20" t="str">
        <x:f>IF(ISBLANK(A15),"",IF(OR(ISBLANK(C15),ISBLANK(D15),NOT(ISNUMBER(C15)),NOT(ISNUMBER(D15)),C15&lt;0,D15&lt;=0),"n.a.",C15/D15))</x:f>
        <x:v>n.a.</x:v>
      </x:c>
      <x:c r="H15" s="22" t="str">
        <x:f>IF(ISBLANK(A15),"",IF(AND(ISNUMBER(G15),G15&gt;=0,G15&lt;=1),D15-C15,"n.a."))</x:f>
        <x:v>n.a.</x:v>
      </x:c>
      <x:c r="I15" s="14" t="str">
        <x:f>IF(ISBLANK(A15),IF(OR(NOT(ISBLANK(C15)),NOT(ISBLANK(D15))),"Review",""),IF(COUNTIFS($A$13:$A$32,A15,$B$13:$B$32,B15)&lt;&gt;1,"Duplicate",IF(OR(ISBLANK(B15),ISBLANK(F15),AND(E15&lt;&gt;"Declared",E15&lt;&gt;"Inferred"),NOT(ISNUMBER(G15))),"Review",IF(G15&gt;1,"Review","Usable"))))</x:f>
        <x:v>Review</x:v>
      </x:c>
      <x:c r="J15" s="22" t="n">
        <x:f>IF(ISBLANK(A15),"",IF(I15="Usable",C15,0))</x:f>
        <x:v>0</x:v>
      </x:c>
      <x:c r="K15" s="22" t="n">
        <x:f>IF(ISBLANK(A15),"",IF(I15="Usable",D15,0))</x:f>
        <x:v>0</x:v>
      </x:c>
      <x:c r="L15" s="14" t="str">
        <x:f>IF(ISBLANK(A15),IF(NOT(ISBLANK(C15)),"Missing ID",""),IF(OR(ISBLANK(C15),NOT(ISNUMBER(C15)),C15&lt;0),"Invalid","Valid"))</x:f>
        <x:v>Valid</x:v>
      </x:c>
    </x:row>
    <x:row r="16" ht="15" hidden="0" customHeight="1">
      <x:c r="A16" s="13" t="str">
        <x:v>C-104</x:v>
      </x:c>
      <x:c r="B16" s="13" t="str">
        <x:v>MRO</x:v>
      </x:c>
      <x:c r="C16" s="16" t="n">
        <x:v>70000</x:v>
      </x:c>
      <x:c r="D16" s="16" t="n">
        <x:v>50000</x:v>
      </x:c>
      <x:c r="E16" s="13" t="str">
        <x:v>Declared</x:v>
      </x:c>
      <x:c r="F16" s="18" t="n">
        <x:v>46293.5</x:v>
      </x:c>
      <x:c r="G16" s="20" t="n">
        <x:f>IF(ISBLANK(A16),"",IF(OR(ISBLANK(C16),ISBLANK(D16),NOT(ISNUMBER(C16)),NOT(ISNUMBER(D16)),C16&lt;0,D16&lt;=0),"n.a.",C16/D16))</x:f>
        <x:v>1.4</x:v>
      </x:c>
      <x:c r="H16" s="22" t="str">
        <x:f>IF(ISBLANK(A16),"",IF(AND(ISNUMBER(G16),G16&gt;=0,G16&lt;=1),D16-C16,"n.a."))</x:f>
        <x:v>n.a.</x:v>
      </x:c>
      <x:c r="I16" s="14" t="str">
        <x:f>IF(ISBLANK(A16),IF(OR(NOT(ISBLANK(C16)),NOT(ISBLANK(D16))),"Review",""),IF(COUNTIFS($A$13:$A$32,A16,$B$13:$B$32,B16)&lt;&gt;1,"Duplicate",IF(OR(ISBLANK(B16),ISBLANK(F16),AND(E16&lt;&gt;"Declared",E16&lt;&gt;"Inferred"),NOT(ISNUMBER(G16))),"Review",IF(G16&gt;1,"Review","Usable"))))</x:f>
        <x:v>Review</x:v>
      </x:c>
      <x:c r="J16" s="22" t="n">
        <x:f>IF(ISBLANK(A16),"",IF(I16="Usable",C16,0))</x:f>
        <x:v>0</x:v>
      </x:c>
      <x:c r="K16" s="22" t="n">
        <x:f>IF(ISBLANK(A16),"",IF(I16="Usable",D16,0))</x:f>
        <x:v>0</x:v>
      </x:c>
      <x:c r="L16" s="14" t="str">
        <x:f>IF(ISBLANK(A16),IF(NOT(ISBLANK(C16)),"Missing ID",""),IF(OR(ISBLANK(C16),NOT(ISNUMBER(C16)),C16&lt;0),"Invalid","Valid"))</x:f>
        <x:v>Valid</x:v>
      </x:c>
    </x:row>
    <x:row r="17" ht="15" hidden="0" customHeight="1">
      <x:c r="A17" s="13" t="str">
        <x:v>C-105</x:v>
      </x:c>
      <x:c r="B17" s="13" t="str">
        <x:v>MRO</x:v>
      </x:c>
      <x:c r="C17" s="16" t="n">
        <x:v>0</x:v>
      </x:c>
      <x:c r="D17" s="16" t="n">
        <x:v>120000</x:v>
      </x:c>
      <x:c r="E17" s="13" t="str">
        <x:v>Declared</x:v>
      </x:c>
      <x:c r="F17" s="18" t="n">
        <x:v>46295.5</x:v>
      </x:c>
      <x:c r="G17" s="20" t="n">
        <x:f>IF(ISBLANK(A17),"",IF(OR(ISBLANK(C17),ISBLANK(D17),NOT(ISNUMBER(C17)),NOT(ISNUMBER(D17)),C17&lt;0,D17&lt;=0),"n.a.",C17/D17))</x:f>
        <x:v>0</x:v>
      </x:c>
      <x:c r="H17" s="22" t="n">
        <x:f>IF(ISBLANK(A17),"",IF(AND(ISNUMBER(G17),G17&gt;=0,G17&lt;=1),D17-C17,"n.a."))</x:f>
        <x:v>120000</x:v>
      </x:c>
      <x:c r="I17" s="14" t="str">
        <x:f>IF(ISBLANK(A17),IF(OR(NOT(ISBLANK(C17)),NOT(ISBLANK(D17))),"Review",""),IF(COUNTIFS($A$13:$A$32,A17,$B$13:$B$32,B17)&lt;&gt;1,"Duplicate",IF(OR(ISBLANK(B17),ISBLANK(F17),AND(E17&lt;&gt;"Declared",E17&lt;&gt;"Inferred"),NOT(ISNUMBER(G17))),"Review",IF(G17&gt;1,"Review","Usable"))))</x:f>
        <x:v>Usable</x:v>
      </x:c>
      <x:c r="J17" s="22" t="n">
        <x:f>IF(ISBLANK(A17),"",IF(I17="Usable",C17,0))</x:f>
        <x:v>0</x:v>
      </x:c>
      <x:c r="K17" s="22" t="n">
        <x:f>IF(ISBLANK(A17),"",IF(I17="Usable",D17,0))</x:f>
        <x:v>120000</x:v>
      </x:c>
      <x:c r="L17" s="14" t="str">
        <x:f>IF(ISBLANK(A17),IF(NOT(ISBLANK(C17)),"Missing ID",""),IF(OR(ISBLANK(C17),NOT(ISNUMBER(C17)),C17&lt;0),"Invalid","Valid"))</x:f>
        <x:v>Valid</x:v>
      </x:c>
    </x:row>
    <x:row r="18" ht="25" customHeight="1">
      <x:c r="A18" s="13"/>
      <x:c r="B18" s="13"/>
      <x:c r="C18" s="16"/>
      <x:c r="D18" s="16"/>
      <x:c r="E18" s="13"/>
      <x:c r="F18" s="18"/>
      <x:c r="G18" s="20" t="str">
        <x:f>IF(ISBLANK(A18),"",IF(OR(ISBLANK(C18),ISBLANK(D18),NOT(ISNUMBER(C18)),NOT(ISNUMBER(D18)),C18&lt;0,D18&lt;=0),"n.a.",C18/D18))</x:f>
      </x:c>
      <x:c r="H18" s="22" t="str">
        <x:f>IF(ISBLANK(A18),"",IF(AND(ISNUMBER(G18),G18&gt;=0,G18&lt;=1),D18-C18,"n.a."))</x:f>
      </x:c>
      <x:c r="I18" s="14" t="str">
        <x:f>IF(ISBLANK(A18),IF(OR(NOT(ISBLANK(C18)),NOT(ISBLANK(D18))),"Review",""),IF(COUNTIFS($A$13:$A$32,A18,$B$13:$B$32,B18)&lt;&gt;1,"Duplicate",IF(OR(ISBLANK(B18),ISBLANK(F18),AND(E18&lt;&gt;"Declared",E18&lt;&gt;"Inferred"),NOT(ISNUMBER(G18))),"Review",IF(G18&gt;1,"Review","Usable"))))</x:f>
      </x:c>
      <x:c r="J18" s="22" t="str">
        <x:f>IF(ISBLANK(A18),"",IF(I18="Usable",C18,0))</x:f>
      </x:c>
      <x:c r="K18" s="22" t="str">
        <x:f>IF(ISBLANK(A18),"",IF(I18="Usable",D18,0))</x:f>
      </x:c>
      <x:c r="L18" s="14" t="str">
        <x:f>IF(ISBLANK(A18),IF(NOT(ISBLANK(C18)),"Missing ID",""),IF(OR(ISBLANK(C18),NOT(ISNUMBER(C18)),C18&lt;0),"Invalid","Valid"))</x:f>
      </x:c>
    </x:row>
    <x:row r="19" ht="25" customHeight="1">
      <x:c r="A19" s="13"/>
      <x:c r="B19" s="13"/>
      <x:c r="C19" s="16"/>
      <x:c r="D19" s="16"/>
      <x:c r="E19" s="13"/>
      <x:c r="F19" s="18"/>
      <x:c r="G19" s="20" t="str">
        <x:f>IF(ISBLANK(A19),"",IF(OR(ISBLANK(C19),ISBLANK(D19),NOT(ISNUMBER(C19)),NOT(ISNUMBER(D19)),C19&lt;0,D19&lt;=0),"n.a.",C19/D19))</x:f>
      </x:c>
      <x:c r="H19" s="22" t="str">
        <x:f>IF(ISBLANK(A19),"",IF(AND(ISNUMBER(G19),G19&gt;=0,G19&lt;=1),D19-C19,"n.a."))</x:f>
      </x:c>
      <x:c r="I19" s="14" t="str">
        <x:f>IF(ISBLANK(A19),IF(OR(NOT(ISBLANK(C19)),NOT(ISBLANK(D19))),"Review",""),IF(COUNTIFS($A$13:$A$32,A19,$B$13:$B$32,B19)&lt;&gt;1,"Duplicate",IF(OR(ISBLANK(B19),ISBLANK(F19),AND(E19&lt;&gt;"Declared",E19&lt;&gt;"Inferred"),NOT(ISNUMBER(G19))),"Review",IF(G19&gt;1,"Review","Usable"))))</x:f>
      </x:c>
      <x:c r="J19" s="22" t="str">
        <x:f>IF(ISBLANK(A19),"",IF(I19="Usable",C19,0))</x:f>
      </x:c>
      <x:c r="K19" s="22" t="str">
        <x:f>IF(ISBLANK(A19),"",IF(I19="Usable",D19,0))</x:f>
      </x:c>
      <x:c r="L19" s="14" t="str">
        <x:f>IF(ISBLANK(A19),IF(NOT(ISBLANK(C19)),"Missing ID",""),IF(OR(ISBLANK(C19),NOT(ISNUMBER(C19)),C19&lt;0),"Invalid","Valid"))</x:f>
      </x:c>
    </x:row>
    <x:row r="20" ht="25" customHeight="1">
      <x:c r="A20" s="13"/>
      <x:c r="B20" s="13"/>
      <x:c r="C20" s="16"/>
      <x:c r="D20" s="16"/>
      <x:c r="E20" s="13"/>
      <x:c r="F20" s="18"/>
      <x:c r="G20" s="20" t="str">
        <x:f>IF(ISBLANK(A20),"",IF(OR(ISBLANK(C20),ISBLANK(D20),NOT(ISNUMBER(C20)),NOT(ISNUMBER(D20)),C20&lt;0,D20&lt;=0),"n.a.",C20/D20))</x:f>
      </x:c>
      <x:c r="H20" s="22" t="str">
        <x:f>IF(ISBLANK(A20),"",IF(AND(ISNUMBER(G20),G20&gt;=0,G20&lt;=1),D20-C20,"n.a."))</x:f>
      </x:c>
      <x:c r="I20" s="14" t="str">
        <x:f>IF(ISBLANK(A20),IF(OR(NOT(ISBLANK(C20)),NOT(ISBLANK(D20))),"Review",""),IF(COUNTIFS($A$13:$A$32,A20,$B$13:$B$32,B20)&lt;&gt;1,"Duplicate",IF(OR(ISBLANK(B20),ISBLANK(F20),AND(E20&lt;&gt;"Declared",E20&lt;&gt;"Inferred"),NOT(ISNUMBER(G20))),"Review",IF(G20&gt;1,"Review","Usable"))))</x:f>
      </x:c>
      <x:c r="J20" s="22" t="str">
        <x:f>IF(ISBLANK(A20),"",IF(I20="Usable",C20,0))</x:f>
      </x:c>
      <x:c r="K20" s="22" t="str">
        <x:f>IF(ISBLANK(A20),"",IF(I20="Usable",D20,0))</x:f>
      </x:c>
      <x:c r="L20" s="14" t="str">
        <x:f>IF(ISBLANK(A20),IF(NOT(ISBLANK(C20)),"Missing ID",""),IF(OR(ISBLANK(C20),NOT(ISNUMBER(C20)),C20&lt;0),"Invalid","Valid"))</x:f>
      </x:c>
    </x:row>
    <x:row r="21" ht="25" customHeight="1">
      <x:c r="A21" s="13"/>
      <x:c r="B21" s="13"/>
      <x:c r="C21" s="16"/>
      <x:c r="D21" s="16"/>
      <x:c r="E21" s="13"/>
      <x:c r="F21" s="18"/>
      <x:c r="G21" s="20" t="str">
        <x:f>IF(ISBLANK(A21),"",IF(OR(ISBLANK(C21),ISBLANK(D21),NOT(ISNUMBER(C21)),NOT(ISNUMBER(D21)),C21&lt;0,D21&lt;=0),"n.a.",C21/D21))</x:f>
      </x:c>
      <x:c r="H21" s="22" t="str">
        <x:f>IF(ISBLANK(A21),"",IF(AND(ISNUMBER(G21),G21&gt;=0,G21&lt;=1),D21-C21,"n.a."))</x:f>
      </x:c>
      <x:c r="I21" s="14" t="str">
        <x:f>IF(ISBLANK(A21),IF(OR(NOT(ISBLANK(C21)),NOT(ISBLANK(D21))),"Review",""),IF(COUNTIFS($A$13:$A$32,A21,$B$13:$B$32,B21)&lt;&gt;1,"Duplicate",IF(OR(ISBLANK(B21),ISBLANK(F21),AND(E21&lt;&gt;"Declared",E21&lt;&gt;"Inferred"),NOT(ISNUMBER(G21))),"Review",IF(G21&gt;1,"Review","Usable"))))</x:f>
      </x:c>
      <x:c r="J21" s="22" t="str">
        <x:f>IF(ISBLANK(A21),"",IF(I21="Usable",C21,0))</x:f>
      </x:c>
      <x:c r="K21" s="22" t="str">
        <x:f>IF(ISBLANK(A21),"",IF(I21="Usable",D21,0))</x:f>
      </x:c>
      <x:c r="L21" s="14" t="str">
        <x:f>IF(ISBLANK(A21),IF(NOT(ISBLANK(C21)),"Missing ID",""),IF(OR(ISBLANK(C21),NOT(ISNUMBER(C21)),C21&lt;0),"Invalid","Valid"))</x:f>
      </x:c>
    </x:row>
    <x:row r="22" ht="25" customHeight="1">
      <x:c r="A22" s="13"/>
      <x:c r="B22" s="13"/>
      <x:c r="C22" s="16"/>
      <x:c r="D22" s="16"/>
      <x:c r="E22" s="13"/>
      <x:c r="F22" s="18"/>
      <x:c r="G22" s="20" t="str">
        <x:f>IF(ISBLANK(A22),"",IF(OR(ISBLANK(C22),ISBLANK(D22),NOT(ISNUMBER(C22)),NOT(ISNUMBER(D22)),C22&lt;0,D22&lt;=0),"n.a.",C22/D22))</x:f>
      </x:c>
      <x:c r="H22" s="22" t="str">
        <x:f>IF(ISBLANK(A22),"",IF(AND(ISNUMBER(G22),G22&gt;=0,G22&lt;=1),D22-C22,"n.a."))</x:f>
      </x:c>
      <x:c r="I22" s="14" t="str">
        <x:f>IF(ISBLANK(A22),IF(OR(NOT(ISBLANK(C22)),NOT(ISBLANK(D22))),"Review",""),IF(COUNTIFS($A$13:$A$32,A22,$B$13:$B$32,B22)&lt;&gt;1,"Duplicate",IF(OR(ISBLANK(B22),ISBLANK(F22),AND(E22&lt;&gt;"Declared",E22&lt;&gt;"Inferred"),NOT(ISNUMBER(G22))),"Review",IF(G22&gt;1,"Review","Usable"))))</x:f>
      </x:c>
      <x:c r="J22" s="22" t="str">
        <x:f>IF(ISBLANK(A22),"",IF(I22="Usable",C22,0))</x:f>
      </x:c>
      <x:c r="K22" s="22" t="str">
        <x:f>IF(ISBLANK(A22),"",IF(I22="Usable",D22,0))</x:f>
      </x:c>
      <x:c r="L22" s="14" t="str">
        <x:f>IF(ISBLANK(A22),IF(NOT(ISBLANK(C22)),"Missing ID",""),IF(OR(ISBLANK(C22),NOT(ISNUMBER(C22)),C22&lt;0),"Invalid","Valid"))</x:f>
      </x:c>
    </x:row>
    <x:row r="23" ht="25" customHeight="1">
      <x:c r="A23" s="13"/>
      <x:c r="B23" s="13"/>
      <x:c r="C23" s="16"/>
      <x:c r="D23" s="16"/>
      <x:c r="E23" s="13"/>
      <x:c r="F23" s="18"/>
      <x:c r="G23" s="20" t="str">
        <x:f>IF(ISBLANK(A23),"",IF(OR(ISBLANK(C23),ISBLANK(D23),NOT(ISNUMBER(C23)),NOT(ISNUMBER(D23)),C23&lt;0,D23&lt;=0),"n.a.",C23/D23))</x:f>
      </x:c>
      <x:c r="H23" s="22" t="str">
        <x:f>IF(ISBLANK(A23),"",IF(AND(ISNUMBER(G23),G23&gt;=0,G23&lt;=1),D23-C23,"n.a."))</x:f>
      </x:c>
      <x:c r="I23" s="14" t="str">
        <x:f>IF(ISBLANK(A23),IF(OR(NOT(ISBLANK(C23)),NOT(ISBLANK(D23))),"Review",""),IF(COUNTIFS($A$13:$A$32,A23,$B$13:$B$32,B23)&lt;&gt;1,"Duplicate",IF(OR(ISBLANK(B23),ISBLANK(F23),AND(E23&lt;&gt;"Declared",E23&lt;&gt;"Inferred"),NOT(ISNUMBER(G23))),"Review",IF(G23&gt;1,"Review","Usable"))))</x:f>
      </x:c>
      <x:c r="J23" s="22" t="str">
        <x:f>IF(ISBLANK(A23),"",IF(I23="Usable",C23,0))</x:f>
      </x:c>
      <x:c r="K23" s="22" t="str">
        <x:f>IF(ISBLANK(A23),"",IF(I23="Usable",D23,0))</x:f>
      </x:c>
      <x:c r="L23" s="14" t="str">
        <x:f>IF(ISBLANK(A23),IF(NOT(ISBLANK(C23)),"Missing ID",""),IF(OR(ISBLANK(C23),NOT(ISNUMBER(C23)),C23&lt;0),"Invalid","Valid"))</x:f>
      </x:c>
    </x:row>
    <x:row r="24" ht="25" customHeight="1">
      <x:c r="A24" s="13"/>
      <x:c r="B24" s="13"/>
      <x:c r="C24" s="16"/>
      <x:c r="D24" s="16"/>
      <x:c r="E24" s="13"/>
      <x:c r="F24" s="18"/>
      <x:c r="G24" s="20" t="str">
        <x:f>IF(ISBLANK(A24),"",IF(OR(ISBLANK(C24),ISBLANK(D24),NOT(ISNUMBER(C24)),NOT(ISNUMBER(D24)),C24&lt;0,D24&lt;=0),"n.a.",C24/D24))</x:f>
      </x:c>
      <x:c r="H24" s="22" t="str">
        <x:f>IF(ISBLANK(A24),"",IF(AND(ISNUMBER(G24),G24&gt;=0,G24&lt;=1),D24-C24,"n.a."))</x:f>
      </x:c>
      <x:c r="I24" s="14" t="str">
        <x:f>IF(ISBLANK(A24),IF(OR(NOT(ISBLANK(C24)),NOT(ISBLANK(D24))),"Review",""),IF(COUNTIFS($A$13:$A$32,A24,$B$13:$B$32,B24)&lt;&gt;1,"Duplicate",IF(OR(ISBLANK(B24),ISBLANK(F24),AND(E24&lt;&gt;"Declared",E24&lt;&gt;"Inferred"),NOT(ISNUMBER(G24))),"Review",IF(G24&gt;1,"Review","Usable"))))</x:f>
      </x:c>
      <x:c r="J24" s="22" t="str">
        <x:f>IF(ISBLANK(A24),"",IF(I24="Usable",C24,0))</x:f>
      </x:c>
      <x:c r="K24" s="22" t="str">
        <x:f>IF(ISBLANK(A24),"",IF(I24="Usable",D24,0))</x:f>
      </x:c>
      <x:c r="L24" s="14" t="str">
        <x:f>IF(ISBLANK(A24),IF(NOT(ISBLANK(C24)),"Missing ID",""),IF(OR(ISBLANK(C24),NOT(ISNUMBER(C24)),C24&lt;0),"Invalid","Valid"))</x:f>
      </x:c>
    </x:row>
    <x:row r="25" ht="25" customHeight="1">
      <x:c r="A25" s="13"/>
      <x:c r="B25" s="13"/>
      <x:c r="C25" s="16"/>
      <x:c r="D25" s="16"/>
      <x:c r="E25" s="13"/>
      <x:c r="F25" s="18"/>
      <x:c r="G25" s="20" t="str">
        <x:f>IF(ISBLANK(A25),"",IF(OR(ISBLANK(C25),ISBLANK(D25),NOT(ISNUMBER(C25)),NOT(ISNUMBER(D25)),C25&lt;0,D25&lt;=0),"n.a.",C25/D25))</x:f>
      </x:c>
      <x:c r="H25" s="22" t="str">
        <x:f>IF(ISBLANK(A25),"",IF(AND(ISNUMBER(G25),G25&gt;=0,G25&lt;=1),D25-C25,"n.a."))</x:f>
      </x:c>
      <x:c r="I25" s="14" t="str">
        <x:f>IF(ISBLANK(A25),IF(OR(NOT(ISBLANK(C25)),NOT(ISBLANK(D25))),"Review",""),IF(COUNTIFS($A$13:$A$32,A25,$B$13:$B$32,B25)&lt;&gt;1,"Duplicate",IF(OR(ISBLANK(B25),ISBLANK(F25),AND(E25&lt;&gt;"Declared",E25&lt;&gt;"Inferred"),NOT(ISNUMBER(G25))),"Review",IF(G25&gt;1,"Review","Usable"))))</x:f>
      </x:c>
      <x:c r="J25" s="22" t="str">
        <x:f>IF(ISBLANK(A25),"",IF(I25="Usable",C25,0))</x:f>
      </x:c>
      <x:c r="K25" s="22" t="str">
        <x:f>IF(ISBLANK(A25),"",IF(I25="Usable",D25,0))</x:f>
      </x:c>
      <x:c r="L25" s="14" t="str">
        <x:f>IF(ISBLANK(A25),IF(NOT(ISBLANK(C25)),"Missing ID",""),IF(OR(ISBLANK(C25),NOT(ISNUMBER(C25)),C25&lt;0),"Invalid","Valid"))</x:f>
      </x:c>
    </x:row>
    <x:row r="26" ht="25" customHeight="1">
      <x:c r="A26" s="13"/>
      <x:c r="B26" s="13"/>
      <x:c r="C26" s="16"/>
      <x:c r="D26" s="16"/>
      <x:c r="E26" s="13"/>
      <x:c r="F26" s="18"/>
      <x:c r="G26" s="20" t="str">
        <x:f>IF(ISBLANK(A26),"",IF(OR(ISBLANK(C26),ISBLANK(D26),NOT(ISNUMBER(C26)),NOT(ISNUMBER(D26)),C26&lt;0,D26&lt;=0),"n.a.",C26/D26))</x:f>
      </x:c>
      <x:c r="H26" s="22" t="str">
        <x:f>IF(ISBLANK(A26),"",IF(AND(ISNUMBER(G26),G26&gt;=0,G26&lt;=1),D26-C26,"n.a."))</x:f>
      </x:c>
      <x:c r="I26" s="14" t="str">
        <x:f>IF(ISBLANK(A26),IF(OR(NOT(ISBLANK(C26)),NOT(ISBLANK(D26))),"Review",""),IF(COUNTIFS($A$13:$A$32,A26,$B$13:$B$32,B26)&lt;&gt;1,"Duplicate",IF(OR(ISBLANK(B26),ISBLANK(F26),AND(E26&lt;&gt;"Declared",E26&lt;&gt;"Inferred"),NOT(ISNUMBER(G26))),"Review",IF(G26&gt;1,"Review","Usable"))))</x:f>
      </x:c>
      <x:c r="J26" s="22" t="str">
        <x:f>IF(ISBLANK(A26),"",IF(I26="Usable",C26,0))</x:f>
      </x:c>
      <x:c r="K26" s="22" t="str">
        <x:f>IF(ISBLANK(A26),"",IF(I26="Usable",D26,0))</x:f>
      </x:c>
      <x:c r="L26" s="14" t="str">
        <x:f>IF(ISBLANK(A26),IF(NOT(ISBLANK(C26)),"Missing ID",""),IF(OR(ISBLANK(C26),NOT(ISNUMBER(C26)),C26&lt;0),"Invalid","Valid"))</x:f>
      </x:c>
    </x:row>
    <x:row r="27" ht="25" customHeight="1">
      <x:c r="A27" s="13"/>
      <x:c r="B27" s="13"/>
      <x:c r="C27" s="16"/>
      <x:c r="D27" s="16"/>
      <x:c r="E27" s="13"/>
      <x:c r="F27" s="18"/>
      <x:c r="G27" s="20" t="str">
        <x:f>IF(ISBLANK(A27),"",IF(OR(ISBLANK(C27),ISBLANK(D27),NOT(ISNUMBER(C27)),NOT(ISNUMBER(D27)),C27&lt;0,D27&lt;=0),"n.a.",C27/D27))</x:f>
      </x:c>
      <x:c r="H27" s="22" t="str">
        <x:f>IF(ISBLANK(A27),"",IF(AND(ISNUMBER(G27),G27&gt;=0,G27&lt;=1),D27-C27,"n.a."))</x:f>
      </x:c>
      <x:c r="I27" s="14" t="str">
        <x:f>IF(ISBLANK(A27),IF(OR(NOT(ISBLANK(C27)),NOT(ISBLANK(D27))),"Review",""),IF(COUNTIFS($A$13:$A$32,A27,$B$13:$B$32,B27)&lt;&gt;1,"Duplicate",IF(OR(ISBLANK(B27),ISBLANK(F27),AND(E27&lt;&gt;"Declared",E27&lt;&gt;"Inferred"),NOT(ISNUMBER(G27))),"Review",IF(G27&gt;1,"Review","Usable"))))</x:f>
      </x:c>
      <x:c r="J27" s="22" t="str">
        <x:f>IF(ISBLANK(A27),"",IF(I27="Usable",C27,0))</x:f>
      </x:c>
      <x:c r="K27" s="22" t="str">
        <x:f>IF(ISBLANK(A27),"",IF(I27="Usable",D27,0))</x:f>
      </x:c>
      <x:c r="L27" s="14" t="str">
        <x:f>IF(ISBLANK(A27),IF(NOT(ISBLANK(C27)),"Missing ID",""),IF(OR(ISBLANK(C27),NOT(ISNUMBER(C27)),C27&lt;0),"Invalid","Valid"))</x:f>
      </x:c>
    </x:row>
    <x:row r="28" ht="25" customHeight="1">
      <x:c r="A28" s="13"/>
      <x:c r="B28" s="13"/>
      <x:c r="C28" s="16"/>
      <x:c r="D28" s="16"/>
      <x:c r="E28" s="13"/>
      <x:c r="F28" s="18"/>
      <x:c r="G28" s="20" t="str">
        <x:f>IF(ISBLANK(A28),"",IF(OR(ISBLANK(C28),ISBLANK(D28),NOT(ISNUMBER(C28)),NOT(ISNUMBER(D28)),C28&lt;0,D28&lt;=0),"n.a.",C28/D28))</x:f>
      </x:c>
      <x:c r="H28" s="22" t="str">
        <x:f>IF(ISBLANK(A28),"",IF(AND(ISNUMBER(G28),G28&gt;=0,G28&lt;=1),D28-C28,"n.a."))</x:f>
      </x:c>
      <x:c r="I28" s="14" t="str">
        <x:f>IF(ISBLANK(A28),IF(OR(NOT(ISBLANK(C28)),NOT(ISBLANK(D28))),"Review",""),IF(COUNTIFS($A$13:$A$32,A28,$B$13:$B$32,B28)&lt;&gt;1,"Duplicate",IF(OR(ISBLANK(B28),ISBLANK(F28),AND(E28&lt;&gt;"Declared",E28&lt;&gt;"Inferred"),NOT(ISNUMBER(G28))),"Review",IF(G28&gt;1,"Review","Usable"))))</x:f>
      </x:c>
      <x:c r="J28" s="22" t="str">
        <x:f>IF(ISBLANK(A28),"",IF(I28="Usable",C28,0))</x:f>
      </x:c>
      <x:c r="K28" s="22" t="str">
        <x:f>IF(ISBLANK(A28),"",IF(I28="Usable",D28,0))</x:f>
      </x:c>
      <x:c r="L28" s="14" t="str">
        <x:f>IF(ISBLANK(A28),IF(NOT(ISBLANK(C28)),"Missing ID",""),IF(OR(ISBLANK(C28),NOT(ISNUMBER(C28)),C28&lt;0),"Invalid","Valid"))</x:f>
      </x:c>
    </x:row>
    <x:row r="29" ht="25" customHeight="1">
      <x:c r="A29" s="13"/>
      <x:c r="B29" s="13"/>
      <x:c r="C29" s="16"/>
      <x:c r="D29" s="16"/>
      <x:c r="E29" s="13"/>
      <x:c r="F29" s="18"/>
      <x:c r="G29" s="20" t="str">
        <x:f>IF(ISBLANK(A29),"",IF(OR(ISBLANK(C29),ISBLANK(D29),NOT(ISNUMBER(C29)),NOT(ISNUMBER(D29)),C29&lt;0,D29&lt;=0),"n.a.",C29/D29))</x:f>
      </x:c>
      <x:c r="H29" s="22" t="str">
        <x:f>IF(ISBLANK(A29),"",IF(AND(ISNUMBER(G29),G29&gt;=0,G29&lt;=1),D29-C29,"n.a."))</x:f>
      </x:c>
      <x:c r="I29" s="14" t="str">
        <x:f>IF(ISBLANK(A29),IF(OR(NOT(ISBLANK(C29)),NOT(ISBLANK(D29))),"Review",""),IF(COUNTIFS($A$13:$A$32,A29,$B$13:$B$32,B29)&lt;&gt;1,"Duplicate",IF(OR(ISBLANK(B29),ISBLANK(F29),AND(E29&lt;&gt;"Declared",E29&lt;&gt;"Inferred"),NOT(ISNUMBER(G29))),"Review",IF(G29&gt;1,"Review","Usable"))))</x:f>
      </x:c>
      <x:c r="J29" s="22" t="str">
        <x:f>IF(ISBLANK(A29),"",IF(I29="Usable",C29,0))</x:f>
      </x:c>
      <x:c r="K29" s="22" t="str">
        <x:f>IF(ISBLANK(A29),"",IF(I29="Usable",D29,0))</x:f>
      </x:c>
      <x:c r="L29" s="14" t="str">
        <x:f>IF(ISBLANK(A29),IF(NOT(ISBLANK(C29)),"Missing ID",""),IF(OR(ISBLANK(C29),NOT(ISNUMBER(C29)),C29&lt;0),"Invalid","Valid"))</x:f>
      </x:c>
    </x:row>
    <x:row r="30" ht="25" customHeight="1">
      <x:c r="A30" s="13"/>
      <x:c r="B30" s="13"/>
      <x:c r="C30" s="16"/>
      <x:c r="D30" s="16"/>
      <x:c r="E30" s="13"/>
      <x:c r="F30" s="18"/>
      <x:c r="G30" s="20" t="str">
        <x:f>IF(ISBLANK(A30),"",IF(OR(ISBLANK(C30),ISBLANK(D30),NOT(ISNUMBER(C30)),NOT(ISNUMBER(D30)),C30&lt;0,D30&lt;=0),"n.a.",C30/D30))</x:f>
      </x:c>
      <x:c r="H30" s="22" t="str">
        <x:f>IF(ISBLANK(A30),"",IF(AND(ISNUMBER(G30),G30&gt;=0,G30&lt;=1),D30-C30,"n.a."))</x:f>
      </x:c>
      <x:c r="I30" s="14" t="str">
        <x:f>IF(ISBLANK(A30),IF(OR(NOT(ISBLANK(C30)),NOT(ISBLANK(D30))),"Review",""),IF(COUNTIFS($A$13:$A$32,A30,$B$13:$B$32,B30)&lt;&gt;1,"Duplicate",IF(OR(ISBLANK(B30),ISBLANK(F30),AND(E30&lt;&gt;"Declared",E30&lt;&gt;"Inferred"),NOT(ISNUMBER(G30))),"Review",IF(G30&gt;1,"Review","Usable"))))</x:f>
      </x:c>
      <x:c r="J30" s="22" t="str">
        <x:f>IF(ISBLANK(A30),"",IF(I30="Usable",C30,0))</x:f>
      </x:c>
      <x:c r="K30" s="22" t="str">
        <x:f>IF(ISBLANK(A30),"",IF(I30="Usable",D30,0))</x:f>
      </x:c>
      <x:c r="L30" s="14" t="str">
        <x:f>IF(ISBLANK(A30),IF(NOT(ISBLANK(C30)),"Missing ID",""),IF(OR(ISBLANK(C30),NOT(ISNUMBER(C30)),C30&lt;0),"Invalid","Valid"))</x:f>
      </x:c>
    </x:row>
    <x:row r="31" ht="25" customHeight="1">
      <x:c r="A31" s="13"/>
      <x:c r="B31" s="13"/>
      <x:c r="C31" s="16"/>
      <x:c r="D31" s="16"/>
      <x:c r="E31" s="13"/>
      <x:c r="F31" s="18"/>
      <x:c r="G31" s="20" t="str">
        <x:f>IF(ISBLANK(A31),"",IF(OR(ISBLANK(C31),ISBLANK(D31),NOT(ISNUMBER(C31)),NOT(ISNUMBER(D31)),C31&lt;0,D31&lt;=0),"n.a.",C31/D31))</x:f>
      </x:c>
      <x:c r="H31" s="22" t="str">
        <x:f>IF(ISBLANK(A31),"",IF(AND(ISNUMBER(G31),G31&gt;=0,G31&lt;=1),D31-C31,"n.a."))</x:f>
      </x:c>
      <x:c r="I31" s="14" t="str">
        <x:f>IF(ISBLANK(A31),IF(OR(NOT(ISBLANK(C31)),NOT(ISBLANK(D31))),"Review",""),IF(COUNTIFS($A$13:$A$32,A31,$B$13:$B$32,B31)&lt;&gt;1,"Duplicate",IF(OR(ISBLANK(B31),ISBLANK(F31),AND(E31&lt;&gt;"Declared",E31&lt;&gt;"Inferred"),NOT(ISNUMBER(G31))),"Review",IF(G31&gt;1,"Review","Usable"))))</x:f>
      </x:c>
      <x:c r="J31" s="22" t="str">
        <x:f>IF(ISBLANK(A31),"",IF(I31="Usable",C31,0))</x:f>
      </x:c>
      <x:c r="K31" s="22" t="str">
        <x:f>IF(ISBLANK(A31),"",IF(I31="Usable",D31,0))</x:f>
      </x:c>
      <x:c r="L31" s="14" t="str">
        <x:f>IF(ISBLANK(A31),IF(NOT(ISBLANK(C31)),"Missing ID",""),IF(OR(ISBLANK(C31),NOT(ISNUMBER(C31)),C31&lt;0),"Invalid","Valid"))</x:f>
      </x:c>
    </x:row>
    <x:row r="32" ht="25" customHeight="1">
      <x:c r="A32" s="13"/>
      <x:c r="B32" s="13"/>
      <x:c r="C32" s="16"/>
      <x:c r="D32" s="16"/>
      <x:c r="E32" s="13"/>
      <x:c r="F32" s="18"/>
      <x:c r="G32" s="20" t="str">
        <x:f>IF(ISBLANK(A32),"",IF(OR(ISBLANK(C32),ISBLANK(D32),NOT(ISNUMBER(C32)),NOT(ISNUMBER(D32)),C32&lt;0,D32&lt;=0),"n.a.",C32/D32))</x:f>
      </x:c>
      <x:c r="H32" s="22" t="str">
        <x:f>IF(ISBLANK(A32),"",IF(AND(ISNUMBER(G32),G32&gt;=0,G32&lt;=1),D32-C32,"n.a."))</x:f>
      </x:c>
      <x:c r="I32" s="14" t="str">
        <x:f>IF(ISBLANK(A32),IF(OR(NOT(ISBLANK(C32)),NOT(ISBLANK(D32))),"Review",""),IF(COUNTIFS($A$13:$A$32,A32,$B$13:$B$32,B32)&lt;&gt;1,"Duplicate",IF(OR(ISBLANK(B32),ISBLANK(F32),AND(E32&lt;&gt;"Declared",E32&lt;&gt;"Inferred"),NOT(ISNUMBER(G32))),"Review",IF(G32&gt;1,"Review","Usable"))))</x:f>
      </x:c>
      <x:c r="J32" s="22" t="str">
        <x:f>IF(ISBLANK(A32),"",IF(I32="Usable",C32,0))</x:f>
      </x:c>
      <x:c r="K32" s="22" t="str">
        <x:f>IF(ISBLANK(A32),"",IF(I32="Usable",D32,0))</x:f>
      </x:c>
      <x:c r="L32" s="14" t="str">
        <x:f>IF(ISBLANK(A32),IF(NOT(ISBLANK(C32)),"Missing ID",""),IF(OR(ISBLANK(C32),NOT(ISNUMBER(C32)),C32&lt;0),"Invalid","Valid"))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3" t="str">
        <x:v>Period: January 1 to September 30, 2026. Use the same category, period and currency for sales and wallets.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3" t="str">
        <x:v>Declared and inferred wallets stay separate. Unknown or impossible wallets are excluded from the usable-share result.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3" t="str">
        <x:v>The remaining wallet is an estimate of category spending elsewhere, not a qualified opportunity or revenue forecast.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I13:I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1">
    <x:dataValidation type="list" sqref="E13:E32">
      <x:formula1>"Declared,Inferred,Unknown"</x:formula1>
    </x:dataValidation>
  </x:dataValidations>
  <x:pageMargins left="0.7" right="0.7" top="0.75" bottom="0.75" header="0.3" footer="0.3"/>
</x:worksheet>
</file>