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e4f5b995a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ity mapping" sheetId="1" r:id="R0d5af2fd05864b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;(#,##0);&quot;-&quot;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1f7cc21064925" /><Relationship Type="http://schemas.openxmlformats.org/officeDocument/2006/relationships/theme" Target="/xl/theme/theme1.xml" Id="R22563b9816904ca1" /><Relationship Type="http://schemas.openxmlformats.org/officeDocument/2006/relationships/sharedStrings" Target="/xl/sharedStrings.xml" Id="Rdc3a39353d244f3c" /><Relationship Type="http://schemas.openxmlformats.org/officeDocument/2006/relationships/worksheet" Target="/xl/worksheets/sheet1.xml" Id="R0d5af2fd05864b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4" t="str">
        <x:v>Contracting-entity mapping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Mapping records</x:v>
      </x:c>
      <x:c r="B6" s="2"/>
      <x:c r="C6" s="20" t="n">
        <x:f>COUNTA($A$13:$A$32)</x:f>
        <x:v>5</x:v>
      </x:c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Active unambiguous records</x:v>
      </x:c>
      <x:c r="B7" s="2"/>
      <x:c r="C7" s="20" t="n">
        <x:f>COUNTIFS($J$13:$J$32,"Active")</x:f>
        <x:v>1</x:v>
      </x:c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Overlapping records</x:v>
      </x:c>
      <x:c r="B8" s="2"/>
      <x:c r="C8" s="20" t="n">
        <x:f>COUNTIFS($J$13:$J$32,"Overlap")</x:f>
        <x:v>2</x:v>
      </x:c>
      <x:c r="D8" s="2"/>
      <x:c r="E8" s="2"/>
      <x:c r="F8" s="2"/>
      <x:c r="G8" s="2"/>
      <x:c r="H8" s="2"/>
      <x:c r="I8" s="2"/>
      <x:c r="J8" s="2"/>
    </x:row>
    <x:row r="9" ht="25" customHeight="1">
      <x:c r="A9" s="2" t="str">
        <x:v>Other exceptions</x:v>
      </x:c>
      <x:c r="B9" s="2"/>
      <x:c r="C9" s="20" t="n">
        <x:f>COUNTIFS($J$13:$J$32,"Incomplete")+COUNTIFS($J$13:$J$32,"Invalid period")+COUNTIFS($J$13:$J$32,"Duplicate ID")</x:f>
        <x:v>1</x:v>
      </x:c>
      <x:c r="D9" s="2"/>
      <x:c r="E9" s="2"/>
      <x:c r="F9" s="2"/>
      <x:c r="G9" s="2"/>
      <x:c r="H9" s="2"/>
      <x:c r="I9" s="2"/>
      <x:c r="J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48" customHeight="1">
      <x:c r="A12" s="12" t="str">
        <x:v>Mapping ID</x:v>
      </x:c>
      <x:c r="B12" s="12" t="str">
        <x:v>Customer ID</x:v>
      </x:c>
      <x:c r="C12" s="12" t="str">
        <x:v>Site ID</x:v>
      </x:c>
      <x:c r="D12" s="12" t="str">
        <x:v>Contracting entity ID</x:v>
      </x:c>
      <x:c r="E12" s="12" t="str">
        <x:v>Parent ID</x:v>
      </x:c>
      <x:c r="F12" s="12" t="str">
        <x:v>Agreement ID</x:v>
      </x:c>
      <x:c r="G12" s="12" t="str">
        <x:v>Effective from</x:v>
      </x:c>
      <x:c r="H12" s="12" t="str">
        <x:v>Effective to</x:v>
      </x:c>
      <x:c r="I12" s="12" t="str">
        <x:v>Evidence reference</x:v>
      </x:c>
      <x:c r="J12" s="12" t="str">
        <x:v>Mapping status</x:v>
      </x:c>
    </x:row>
    <x:row r="13" ht="15" hidden="0" customHeight="1">
      <x:c r="A13" s="13" t="str">
        <x:v>EM-01</x:v>
      </x:c>
      <x:c r="B13" s="13" t="str">
        <x:v>C-601</x:v>
      </x:c>
      <x:c r="C13" s="13" t="str">
        <x:v>SITE-01</x:v>
      </x:c>
      <x:c r="D13" s="13" t="str">
        <x:v>ENT-01</x:v>
      </x:c>
      <x:c r="E13" s="13" t="str">
        <x:v>GROUP-01</x:v>
      </x:c>
      <x:c r="F13" s="13" t="str">
        <x:v>AG-01</x:v>
      </x:c>
      <x:c r="G13" s="16" t="n">
        <x:v>46023.5</x:v>
      </x:c>
      <x:c r="H13" s="16" t="n">
        <x:v>46387.5</x:v>
      </x:c>
      <x:c r="I13" s="13" t="str">
        <x:v>EV-01</x:v>
      </x:c>
      <x:c r="J13" s="14" t="str">
        <x:f>IF(ISBLANK(A13),"",IF(COUNTIFS($A$13:$A$32,A13)&lt;&gt;1,"Duplicate ID",IF(OR(ISBLANK(B13),ISBLANK(C13),ISBLANK(D13),ISBLANK(E13),ISBLANK(F13),ISBLANK(G13),ISBLANK(H13),ISBLANK(I13)),"Incomplete",IF(H13&lt;G13,"Invalid period",IF(COUNTIFS($C$13:$C$32,C13,$F$13:$F$32,F13,$G$13:$G$32,"&lt;="&amp;H13,$H$13:$H$32,"&gt;="&amp;G13)&gt;1,"Overlap",IF(AND(G13&lt;=$B$4,H13&gt;=$B$4),"Active","Out of period"))))))</x:f>
        <x:v>Active</x:v>
      </x:c>
    </x:row>
    <x:row r="14" ht="15" hidden="0" customHeight="1">
      <x:c r="A14" s="13" t="str">
        <x:v>EM-02</x:v>
      </x:c>
      <x:c r="B14" s="13" t="str">
        <x:v>C-602</x:v>
      </x:c>
      <x:c r="C14" s="13" t="str">
        <x:v>SITE-02</x:v>
      </x:c>
      <x:c r="D14" s="13" t="str">
        <x:v>ENT-02</x:v>
      </x:c>
      <x:c r="E14" s="13" t="str">
        <x:v>GROUP-01</x:v>
      </x:c>
      <x:c r="F14" s="13" t="str">
        <x:v>AG-02</x:v>
      </x:c>
      <x:c r="G14" s="16" t="n">
        <x:v>45658.5</x:v>
      </x:c>
      <x:c r="H14" s="16" t="n">
        <x:v>46022.5</x:v>
      </x:c>
      <x:c r="I14" s="13" t="str">
        <x:v>EV-02</x:v>
      </x:c>
      <x:c r="J14" s="14" t="str">
        <x:f>IF(ISBLANK(A14),"",IF(COUNTIFS($A$13:$A$32,A14)&lt;&gt;1,"Duplicate ID",IF(OR(ISBLANK(B14),ISBLANK(C14),ISBLANK(D14),ISBLANK(E14),ISBLANK(F14),ISBLANK(G14),ISBLANK(H14),ISBLANK(I14)),"Incomplete",IF(H14&lt;G14,"Invalid period",IF(COUNTIFS($C$13:$C$32,C14,$F$13:$F$32,F14,$G$13:$G$32,"&lt;="&amp;H14,$H$13:$H$32,"&gt;="&amp;G14)&gt;1,"Overlap",IF(AND(G14&lt;=$B$4,H14&gt;=$B$4),"Active","Out of period"))))))</x:f>
        <x:v>Out of period</x:v>
      </x:c>
    </x:row>
    <x:row r="15" ht="15" hidden="0" customHeight="1">
      <x:c r="A15" s="13" t="str">
        <x:v>EM-03</x:v>
      </x:c>
      <x:c r="B15" s="13" t="str">
        <x:v>C-603</x:v>
      </x:c>
      <x:c r="C15" s="13" t="str">
        <x:v>SITE-03</x:v>
      </x:c>
      <x:c r="D15" s="13" t="str">
        <x:v>ENT-03</x:v>
      </x:c>
      <x:c r="E15" s="13" t="str">
        <x:v>GROUP-02</x:v>
      </x:c>
      <x:c r="F15" s="13" t="str">
        <x:v>AG-03</x:v>
      </x:c>
      <x:c r="G15" s="16" t="n">
        <x:v>46023.5</x:v>
      </x:c>
      <x:c r="H15" s="16" t="n">
        <x:v>46387.5</x:v>
      </x:c>
      <x:c r="I15" s="13" t="str">
        <x:v>EV-03</x:v>
      </x:c>
      <x:c r="J15" s="14" t="str">
        <x:f>IF(ISBLANK(A15),"",IF(COUNTIFS($A$13:$A$32,A15)&lt;&gt;1,"Duplicate ID",IF(OR(ISBLANK(B15),ISBLANK(C15),ISBLANK(D15),ISBLANK(E15),ISBLANK(F15),ISBLANK(G15),ISBLANK(H15),ISBLANK(I15)),"Incomplete",IF(H15&lt;G15,"Invalid period",IF(COUNTIFS($C$13:$C$32,C15,$F$13:$F$32,F15,$G$13:$G$32,"&lt;="&amp;H15,$H$13:$H$32,"&gt;="&amp;G15)&gt;1,"Overlap",IF(AND(G15&lt;=$B$4,H15&gt;=$B$4),"Active","Out of period"))))))</x:f>
        <x:v>Overlap</x:v>
      </x:c>
    </x:row>
    <x:row r="16" ht="15" hidden="0" customHeight="1">
      <x:c r="A16" s="13" t="str">
        <x:v>EM-04</x:v>
      </x:c>
      <x:c r="B16" s="13" t="str">
        <x:v>C-603</x:v>
      </x:c>
      <x:c r="C16" s="13" t="str">
        <x:v>SITE-03</x:v>
      </x:c>
      <x:c r="D16" s="13" t="str">
        <x:v>ENT-04</x:v>
      </x:c>
      <x:c r="E16" s="13" t="str">
        <x:v>GROUP-02</x:v>
      </x:c>
      <x:c r="F16" s="13" t="str">
        <x:v>AG-03</x:v>
      </x:c>
      <x:c r="G16" s="16" t="n">
        <x:v>46174.5</x:v>
      </x:c>
      <x:c r="H16" s="16" t="n">
        <x:v>46538.5</x:v>
      </x:c>
      <x:c r="I16" s="13" t="str">
        <x:v>EV-04</x:v>
      </x:c>
      <x:c r="J16" s="14" t="str">
        <x:f>IF(ISBLANK(A16),"",IF(COUNTIFS($A$13:$A$32,A16)&lt;&gt;1,"Duplicate ID",IF(OR(ISBLANK(B16),ISBLANK(C16),ISBLANK(D16),ISBLANK(E16),ISBLANK(F16),ISBLANK(G16),ISBLANK(H16),ISBLANK(I16)),"Incomplete",IF(H16&lt;G16,"Invalid period",IF(COUNTIFS($C$13:$C$32,C16,$F$13:$F$32,F16,$G$13:$G$32,"&lt;="&amp;H16,$H$13:$H$32,"&gt;="&amp;G16)&gt;1,"Overlap",IF(AND(G16&lt;=$B$4,H16&gt;=$B$4),"Active","Out of period"))))))</x:f>
        <x:v>Overlap</x:v>
      </x:c>
    </x:row>
    <x:row r="17" ht="15" hidden="0" customHeight="1">
      <x:c r="A17" s="13" t="str">
        <x:v>EM-05</x:v>
      </x:c>
      <x:c r="B17" s="13" t="str">
        <x:v>C-604</x:v>
      </x:c>
      <x:c r="C17" s="13" t="str">
        <x:v>SITE-04</x:v>
      </x:c>
      <x:c r="D17" s="13"/>
      <x:c r="E17" s="13" t="str">
        <x:v>GROUP-02</x:v>
      </x:c>
      <x:c r="F17" s="13" t="str">
        <x:v>AG-04</x:v>
      </x:c>
      <x:c r="G17" s="16" t="n">
        <x:v>46023.5</x:v>
      </x:c>
      <x:c r="H17" s="16" t="n">
        <x:v>46387.5</x:v>
      </x:c>
      <x:c r="I17" s="13" t="str">
        <x:v>EV-05</x:v>
      </x:c>
      <x:c r="J17" s="14" t="str">
        <x:f>IF(ISBLANK(A17),"",IF(COUNTIFS($A$13:$A$32,A17)&lt;&gt;1,"Duplicate ID",IF(OR(ISBLANK(B17),ISBLANK(C17),ISBLANK(D17),ISBLANK(E17),ISBLANK(F17),ISBLANK(G17),ISBLANK(H17),ISBLANK(I17)),"Incomplete",IF(H17&lt;G17,"Invalid period",IF(COUNTIFS($C$13:$C$32,C17,$F$13:$F$32,F17,$G$13:$G$32,"&lt;="&amp;H17,$H$13:$H$32,"&gt;="&amp;G17)&gt;1,"Overlap",IF(AND(G17&lt;=$B$4,H17&gt;=$B$4),"Active","Out of period"))))))</x:f>
        <x:v>Incomplete</x:v>
      </x:c>
    </x:row>
    <x:row r="18" ht="25" customHeight="1">
      <x:c r="A18" s="13"/>
      <x:c r="B18" s="13"/>
      <x:c r="C18" s="13"/>
      <x:c r="D18" s="13"/>
      <x:c r="E18" s="13"/>
      <x:c r="F18" s="13"/>
      <x:c r="G18" s="16"/>
      <x:c r="H18" s="16"/>
      <x:c r="I18" s="13"/>
      <x:c r="J18" s="14" t="str">
        <x:f>IF(ISBLANK(A18),"",IF(COUNTIFS($A$13:$A$32,A18)&lt;&gt;1,"Duplicate ID",IF(OR(ISBLANK(B18),ISBLANK(C18),ISBLANK(D18),ISBLANK(E18),ISBLANK(F18),ISBLANK(G18),ISBLANK(H18),ISBLANK(I18)),"Incomplete",IF(H18&lt;G18,"Invalid period",IF(COUNTIFS($C$13:$C$32,C18,$F$13:$F$32,F18,$G$13:$G$32,"&lt;="&amp;H18,$H$13:$H$32,"&gt;="&amp;G18)&gt;1,"Overlap",IF(AND(G18&lt;=$B$4,H18&gt;=$B$4),"Active","Out of period"))))))</x:f>
      </x:c>
    </x:row>
    <x:row r="19" ht="25" customHeight="1">
      <x:c r="A19" s="13"/>
      <x:c r="B19" s="13"/>
      <x:c r="C19" s="13"/>
      <x:c r="D19" s="13"/>
      <x:c r="E19" s="13"/>
      <x:c r="F19" s="13"/>
      <x:c r="G19" s="16"/>
      <x:c r="H19" s="16"/>
      <x:c r="I19" s="13"/>
      <x:c r="J19" s="14" t="str">
        <x:f>IF(ISBLANK(A19),"",IF(COUNTIFS($A$13:$A$32,A19)&lt;&gt;1,"Duplicate ID",IF(OR(ISBLANK(B19),ISBLANK(C19),ISBLANK(D19),ISBLANK(E19),ISBLANK(F19),ISBLANK(G19),ISBLANK(H19),ISBLANK(I19)),"Incomplete",IF(H19&lt;G19,"Invalid period",IF(COUNTIFS($C$13:$C$32,C19,$F$13:$F$32,F19,$G$13:$G$32,"&lt;="&amp;H19,$H$13:$H$32,"&gt;="&amp;G19)&gt;1,"Overlap",IF(AND(G19&lt;=$B$4,H19&gt;=$B$4),"Active","Out of period"))))))</x:f>
      </x:c>
    </x:row>
    <x:row r="20" ht="25" customHeight="1">
      <x:c r="A20" s="13"/>
      <x:c r="B20" s="13"/>
      <x:c r="C20" s="13"/>
      <x:c r="D20" s="13"/>
      <x:c r="E20" s="13"/>
      <x:c r="F20" s="13"/>
      <x:c r="G20" s="16"/>
      <x:c r="H20" s="16"/>
      <x:c r="I20" s="13"/>
      <x:c r="J20" s="14" t="str">
        <x:f>IF(ISBLANK(A20),"",IF(COUNTIFS($A$13:$A$32,A20)&lt;&gt;1,"Duplicate ID",IF(OR(ISBLANK(B20),ISBLANK(C20),ISBLANK(D20),ISBLANK(E20),ISBLANK(F20),ISBLANK(G20),ISBLANK(H20),ISBLANK(I20)),"Incomplete",IF(H20&lt;G20,"Invalid period",IF(COUNTIFS($C$13:$C$32,C20,$F$13:$F$32,F20,$G$13:$G$32,"&lt;="&amp;H20,$H$13:$H$32,"&gt;="&amp;G20)&gt;1,"Overlap",IF(AND(G20&lt;=$B$4,H20&gt;=$B$4),"Active","Out of period"))))))</x:f>
      </x:c>
    </x:row>
    <x:row r="21" ht="25" customHeight="1">
      <x:c r="A21" s="13"/>
      <x:c r="B21" s="13"/>
      <x:c r="C21" s="13"/>
      <x:c r="D21" s="13"/>
      <x:c r="E21" s="13"/>
      <x:c r="F21" s="13"/>
      <x:c r="G21" s="16"/>
      <x:c r="H21" s="16"/>
      <x:c r="I21" s="13"/>
      <x:c r="J21" s="14" t="str">
        <x:f>IF(ISBLANK(A21),"",IF(COUNTIFS($A$13:$A$32,A21)&lt;&gt;1,"Duplicate ID",IF(OR(ISBLANK(B21),ISBLANK(C21),ISBLANK(D21),ISBLANK(E21),ISBLANK(F21),ISBLANK(G21),ISBLANK(H21),ISBLANK(I21)),"Incomplete",IF(H21&lt;G21,"Invalid period",IF(COUNTIFS($C$13:$C$32,C21,$F$13:$F$32,F21,$G$13:$G$32,"&lt;="&amp;H21,$H$13:$H$32,"&gt;="&amp;G21)&gt;1,"Overlap",IF(AND(G21&lt;=$B$4,H21&gt;=$B$4),"Active","Out of period"))))))</x:f>
      </x:c>
    </x:row>
    <x:row r="22" ht="25" customHeight="1">
      <x:c r="A22" s="13"/>
      <x:c r="B22" s="13"/>
      <x:c r="C22" s="13"/>
      <x:c r="D22" s="13"/>
      <x:c r="E22" s="13"/>
      <x:c r="F22" s="13"/>
      <x:c r="G22" s="16"/>
      <x:c r="H22" s="16"/>
      <x:c r="I22" s="13"/>
      <x:c r="J22" s="14" t="str">
        <x:f>IF(ISBLANK(A22),"",IF(COUNTIFS($A$13:$A$32,A22)&lt;&gt;1,"Duplicate ID",IF(OR(ISBLANK(B22),ISBLANK(C22),ISBLANK(D22),ISBLANK(E22),ISBLANK(F22),ISBLANK(G22),ISBLANK(H22),ISBLANK(I22)),"Incomplete",IF(H22&lt;G22,"Invalid period",IF(COUNTIFS($C$13:$C$32,C22,$F$13:$F$32,F22,$G$13:$G$32,"&lt;="&amp;H22,$H$13:$H$32,"&gt;="&amp;G22)&gt;1,"Overlap",IF(AND(G22&lt;=$B$4,H22&gt;=$B$4),"Active","Out of period"))))))</x:f>
      </x:c>
    </x:row>
    <x:row r="23" ht="25" customHeight="1">
      <x:c r="A23" s="13"/>
      <x:c r="B23" s="13"/>
      <x:c r="C23" s="13"/>
      <x:c r="D23" s="13"/>
      <x:c r="E23" s="13"/>
      <x:c r="F23" s="13"/>
      <x:c r="G23" s="16"/>
      <x:c r="H23" s="16"/>
      <x:c r="I23" s="13"/>
      <x:c r="J23" s="14" t="str">
        <x:f>IF(ISBLANK(A23),"",IF(COUNTIFS($A$13:$A$32,A23)&lt;&gt;1,"Duplicate ID",IF(OR(ISBLANK(B23),ISBLANK(C23),ISBLANK(D23),ISBLANK(E23),ISBLANK(F23),ISBLANK(G23),ISBLANK(H23),ISBLANK(I23)),"Incomplete",IF(H23&lt;G23,"Invalid period",IF(COUNTIFS($C$13:$C$32,C23,$F$13:$F$32,F23,$G$13:$G$32,"&lt;="&amp;H23,$H$13:$H$32,"&gt;="&amp;G23)&gt;1,"Overlap",IF(AND(G23&lt;=$B$4,H23&gt;=$B$4),"Active","Out of period"))))))</x:f>
      </x:c>
    </x:row>
    <x:row r="24" ht="25" customHeight="1">
      <x:c r="A24" s="13"/>
      <x:c r="B24" s="13"/>
      <x:c r="C24" s="13"/>
      <x:c r="D24" s="13"/>
      <x:c r="E24" s="13"/>
      <x:c r="F24" s="13"/>
      <x:c r="G24" s="16"/>
      <x:c r="H24" s="16"/>
      <x:c r="I24" s="13"/>
      <x:c r="J24" s="14" t="str">
        <x:f>IF(ISBLANK(A24),"",IF(COUNTIFS($A$13:$A$32,A24)&lt;&gt;1,"Duplicate ID",IF(OR(ISBLANK(B24),ISBLANK(C24),ISBLANK(D24),ISBLANK(E24),ISBLANK(F24),ISBLANK(G24),ISBLANK(H24),ISBLANK(I24)),"Incomplete",IF(H24&lt;G24,"Invalid period",IF(COUNTIFS($C$13:$C$32,C24,$F$13:$F$32,F24,$G$13:$G$32,"&lt;="&amp;H24,$H$13:$H$32,"&gt;="&amp;G24)&gt;1,"Overlap",IF(AND(G24&lt;=$B$4,H24&gt;=$B$4),"Active","Out of period"))))))</x:f>
      </x:c>
    </x:row>
    <x:row r="25" ht="25" customHeight="1">
      <x:c r="A25" s="13"/>
      <x:c r="B25" s="13"/>
      <x:c r="C25" s="13"/>
      <x:c r="D25" s="13"/>
      <x:c r="E25" s="13"/>
      <x:c r="F25" s="13"/>
      <x:c r="G25" s="16"/>
      <x:c r="H25" s="16"/>
      <x:c r="I25" s="13"/>
      <x:c r="J25" s="14" t="str">
        <x:f>IF(ISBLANK(A25),"",IF(COUNTIFS($A$13:$A$32,A25)&lt;&gt;1,"Duplicate ID",IF(OR(ISBLANK(B25),ISBLANK(C25),ISBLANK(D25),ISBLANK(E25),ISBLANK(F25),ISBLANK(G25),ISBLANK(H25),ISBLANK(I25)),"Incomplete",IF(H25&lt;G25,"Invalid period",IF(COUNTIFS($C$13:$C$32,C25,$F$13:$F$32,F25,$G$13:$G$32,"&lt;="&amp;H25,$H$13:$H$32,"&gt;="&amp;G25)&gt;1,"Overlap",IF(AND(G25&lt;=$B$4,H25&gt;=$B$4),"Active","Out of period"))))))</x:f>
      </x:c>
    </x:row>
    <x:row r="26" ht="25" customHeight="1">
      <x:c r="A26" s="13"/>
      <x:c r="B26" s="13"/>
      <x:c r="C26" s="13"/>
      <x:c r="D26" s="13"/>
      <x:c r="E26" s="13"/>
      <x:c r="F26" s="13"/>
      <x:c r="G26" s="16"/>
      <x:c r="H26" s="16"/>
      <x:c r="I26" s="13"/>
      <x:c r="J26" s="14" t="str">
        <x:f>IF(ISBLANK(A26),"",IF(COUNTIFS($A$13:$A$32,A26)&lt;&gt;1,"Duplicate ID",IF(OR(ISBLANK(B26),ISBLANK(C26),ISBLANK(D26),ISBLANK(E26),ISBLANK(F26),ISBLANK(G26),ISBLANK(H26),ISBLANK(I26)),"Incomplete",IF(H26&lt;G26,"Invalid period",IF(COUNTIFS($C$13:$C$32,C26,$F$13:$F$32,F26,$G$13:$G$32,"&lt;="&amp;H26,$H$13:$H$32,"&gt;="&amp;G26)&gt;1,"Overlap",IF(AND(G26&lt;=$B$4,H26&gt;=$B$4),"Active","Out of period"))))))</x:f>
      </x:c>
    </x:row>
    <x:row r="27" ht="25" customHeight="1">
      <x:c r="A27" s="13"/>
      <x:c r="B27" s="13"/>
      <x:c r="C27" s="13"/>
      <x:c r="D27" s="13"/>
      <x:c r="E27" s="13"/>
      <x:c r="F27" s="13"/>
      <x:c r="G27" s="16"/>
      <x:c r="H27" s="16"/>
      <x:c r="I27" s="13"/>
      <x:c r="J27" s="14" t="str">
        <x:f>IF(ISBLANK(A27),"",IF(COUNTIFS($A$13:$A$32,A27)&lt;&gt;1,"Duplicate ID",IF(OR(ISBLANK(B27),ISBLANK(C27),ISBLANK(D27),ISBLANK(E27),ISBLANK(F27),ISBLANK(G27),ISBLANK(H27),ISBLANK(I27)),"Incomplete",IF(H27&lt;G27,"Invalid period",IF(COUNTIFS($C$13:$C$32,C27,$F$13:$F$32,F27,$G$13:$G$32,"&lt;="&amp;H27,$H$13:$H$32,"&gt;="&amp;G27)&gt;1,"Overlap",IF(AND(G27&lt;=$B$4,H27&gt;=$B$4),"Active","Out of period"))))))</x:f>
      </x:c>
    </x:row>
    <x:row r="28" ht="25" customHeight="1">
      <x:c r="A28" s="13"/>
      <x:c r="B28" s="13"/>
      <x:c r="C28" s="13"/>
      <x:c r="D28" s="13"/>
      <x:c r="E28" s="13"/>
      <x:c r="F28" s="13"/>
      <x:c r="G28" s="16"/>
      <x:c r="H28" s="16"/>
      <x:c r="I28" s="13"/>
      <x:c r="J28" s="14" t="str">
        <x:f>IF(ISBLANK(A28),"",IF(COUNTIFS($A$13:$A$32,A28)&lt;&gt;1,"Duplicate ID",IF(OR(ISBLANK(B28),ISBLANK(C28),ISBLANK(D28),ISBLANK(E28),ISBLANK(F28),ISBLANK(G28),ISBLANK(H28),ISBLANK(I28)),"Incomplete",IF(H28&lt;G28,"Invalid period",IF(COUNTIFS($C$13:$C$32,C28,$F$13:$F$32,F28,$G$13:$G$32,"&lt;="&amp;H28,$H$13:$H$32,"&gt;="&amp;G28)&gt;1,"Overlap",IF(AND(G28&lt;=$B$4,H28&gt;=$B$4),"Active","Out of period"))))))</x:f>
      </x:c>
    </x:row>
    <x:row r="29" ht="25" customHeight="1">
      <x:c r="A29" s="13"/>
      <x:c r="B29" s="13"/>
      <x:c r="C29" s="13"/>
      <x:c r="D29" s="13"/>
      <x:c r="E29" s="13"/>
      <x:c r="F29" s="13"/>
      <x:c r="G29" s="16"/>
      <x:c r="H29" s="16"/>
      <x:c r="I29" s="13"/>
      <x:c r="J29" s="14" t="str">
        <x:f>IF(ISBLANK(A29),"",IF(COUNTIFS($A$13:$A$32,A29)&lt;&gt;1,"Duplicate ID",IF(OR(ISBLANK(B29),ISBLANK(C29),ISBLANK(D29),ISBLANK(E29),ISBLANK(F29),ISBLANK(G29),ISBLANK(H29),ISBLANK(I29)),"Incomplete",IF(H29&lt;G29,"Invalid period",IF(COUNTIFS($C$13:$C$32,C29,$F$13:$F$32,F29,$G$13:$G$32,"&lt;="&amp;H29,$H$13:$H$32,"&gt;="&amp;G29)&gt;1,"Overlap",IF(AND(G29&lt;=$B$4,H29&gt;=$B$4),"Active","Out of period"))))))</x:f>
      </x:c>
    </x:row>
    <x:row r="30" ht="25" customHeight="1">
      <x:c r="A30" s="13"/>
      <x:c r="B30" s="13"/>
      <x:c r="C30" s="13"/>
      <x:c r="D30" s="13"/>
      <x:c r="E30" s="13"/>
      <x:c r="F30" s="13"/>
      <x:c r="G30" s="16"/>
      <x:c r="H30" s="16"/>
      <x:c r="I30" s="13"/>
      <x:c r="J30" s="14" t="str">
        <x:f>IF(ISBLANK(A30),"",IF(COUNTIFS($A$13:$A$32,A30)&lt;&gt;1,"Duplicate ID",IF(OR(ISBLANK(B30),ISBLANK(C30),ISBLANK(D30),ISBLANK(E30),ISBLANK(F30),ISBLANK(G30),ISBLANK(H30),ISBLANK(I30)),"Incomplete",IF(H30&lt;G30,"Invalid period",IF(COUNTIFS($C$13:$C$32,C30,$F$13:$F$32,F30,$G$13:$G$32,"&lt;="&amp;H30,$H$13:$H$32,"&gt;="&amp;G30)&gt;1,"Overlap",IF(AND(G30&lt;=$B$4,H30&gt;=$B$4),"Active","Out of period"))))))</x:f>
      </x:c>
    </x:row>
    <x:row r="31" ht="25" customHeight="1">
      <x:c r="A31" s="13"/>
      <x:c r="B31" s="13"/>
      <x:c r="C31" s="13"/>
      <x:c r="D31" s="13"/>
      <x:c r="E31" s="13"/>
      <x:c r="F31" s="13"/>
      <x:c r="G31" s="16"/>
      <x:c r="H31" s="16"/>
      <x:c r="I31" s="13"/>
      <x:c r="J31" s="14" t="str">
        <x:f>IF(ISBLANK(A31),"",IF(COUNTIFS($A$13:$A$32,A31)&lt;&gt;1,"Duplicate ID",IF(OR(ISBLANK(B31),ISBLANK(C31),ISBLANK(D31),ISBLANK(E31),ISBLANK(F31),ISBLANK(G31),ISBLANK(H31),ISBLANK(I31)),"Incomplete",IF(H31&lt;G31,"Invalid period",IF(COUNTIFS($C$13:$C$32,C31,$F$13:$F$32,F31,$G$13:$G$32,"&lt;="&amp;H31,$H$13:$H$32,"&gt;="&amp;G31)&gt;1,"Overlap",IF(AND(G31&lt;=$B$4,H31&gt;=$B$4),"Active","Out of period"))))))</x:f>
      </x:c>
    </x:row>
    <x:row r="32" ht="25" customHeight="1">
      <x:c r="A32" s="13"/>
      <x:c r="B32" s="13"/>
      <x:c r="C32" s="13"/>
      <x:c r="D32" s="13"/>
      <x:c r="E32" s="13"/>
      <x:c r="F32" s="13"/>
      <x:c r="G32" s="16"/>
      <x:c r="H32" s="16"/>
      <x:c r="I32" s="13"/>
      <x:c r="J32" s="14" t="str">
        <x:f>IF(ISBLANK(A32),"",IF(COUNTIFS($A$13:$A$32,A32)&lt;&gt;1,"Duplicate ID",IF(OR(ISBLANK(B32),ISBLANK(C32),ISBLANK(D32),ISBLANK(E32),ISBLANK(F32),ISBLANK(G32),ISBLANK(H32),ISBLANK(I32)),"Incomplete",IF(H32&lt;G32,"Invalid period",IF(COUNTIFS($C$13:$C$32,C32,$F$13:$F$32,F32,$G$13:$G$32,"&lt;="&amp;H32,$H$13:$H$32,"&gt;="&amp;G32)&gt;1,"Overlap",IF(AND(G32&lt;=$B$4,H32&gt;=$B$4),"Active","Out of period"))))))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17" t="str">
        <x:v>B4 is the analytical as-of date. Effective dates are inclusive; adjacent mappings need nonoverlapping boundaries.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17" t="str">
        <x:v>This sample permits one signing entity per site/agreement on each date. Adapt the key before modeling other relationships.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17" t="str">
        <x:v>A parent group and a contracting entity are separate IDs. Mapping status does not establish legal authority.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J13:J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pageMargins left="0.7" right="0.7" top="0.75" bottom="0.75" header="0.3" footer="0.3"/>
</x:worksheet>
</file>